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<sst xmlns="http://schemas.openxmlformats.org/spreadsheetml/2006/main" count="33" uniqueCount="31">
  <si>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</si>
  <si>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</si>
  <si>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</si>
  <si>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</si>
  <si>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</si>
  <si>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</si>
  <si>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</si>
  <si>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</si>
  <si>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</si>
  <si>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</si>
  <si>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</si>
  <si>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</si>
  <si>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</si>
  <si>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</si>
  <si>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</si>
  <si>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</si>
  <si>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</si>
  <si>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</si>
  <si>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</si>
  <si>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</si>
  <si>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</si>
  <si>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</si>
  <si>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 de Bienes, Prestacion Servicios</t>
  </si>
  <si>
    <t>VIII</t>
  </si>
  <si>
    <t>Participaciones, Aportaciones, Convenios, Incentiv</t>
  </si>
  <si>
    <t>IX</t>
  </si>
  <si>
    <t>Transfer., Asignaciones, Subsidios y Subvenciones</t>
  </si>
  <si>
    <t>TOTAL DE INGRESOS:</t>
  </si>
  <si>
    <t>ESTADO ANALÍTICO DE INGRESOS PRESUPUESTALES POR RUBRO</t>
  </si>
  <si>
    <t>81500000</t>
  </si>
  <si>
    <t>AL 30 DE NOVIEMBRE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</si>
</sst>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3" borderId="0" xfId="61" applyNumberFormat="1" applyFont="1" applyFill="1" applyAlignment="1">
      <alignment horizontal="center" vertical="center"/>
      <protection/>
    </xf>
    <xf numFmtId="0" fontId="5" fillId="33" borderId="0" xfId="61" applyFont="1" applyFill="1" applyAlignment="1" quotePrefix="1">
      <alignment vertical="center"/>
      <protection/>
    </xf>
    <xf numFmtId="4" fontId="5" fillId="33" borderId="0" xfId="61" applyNumberFormat="1" applyFont="1" applyFill="1" applyAlignment="1">
      <alignment vertical="center"/>
      <protection/>
    </xf>
    <xf numFmtId="9" fontId="5" fillId="33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49" fontId="3" fillId="34" borderId="11" xfId="61" applyNumberFormat="1" applyFont="1" applyFill="1" applyBorder="1" applyAlignment="1">
      <alignment horizontal="center" vertical="center" wrapText="1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4" borderId="12" xfId="61" applyNumberFormat="1" applyFont="1" applyFill="1" applyBorder="1" applyAlignment="1">
      <alignment horizontal="center" vertical="center" wrapText="1"/>
      <protection/>
    </xf>
    <xf numFmtId="49" fontId="3" fillId="34" borderId="13" xfId="61" applyNumberFormat="1" applyFont="1" applyFill="1" applyBorder="1" applyAlignment="1">
      <alignment horizontal="center" vertical="center" wrapText="1"/>
      <protection/>
    </xf>
    <xf numFmtId="0" fontId="5" fillId="33" borderId="0" xfId="61" applyFont="1" applyFill="1" applyAlignment="1">
      <alignment horizontal="right" vertical="center"/>
      <protection/>
    </xf>
    <xf numFmtId="49" fontId="3" fillId="34" borderId="0" xfId="61" applyNumberFormat="1" applyFont="1" applyFill="1" applyBorder="1" applyAlignment="1">
      <alignment horizontal="center" vertical="center" wrapText="1"/>
      <protection/>
    </xf>
    <xf numFmtId="49" fontId="3" fillId="34" borderId="14" xfId="61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</xdr:row>
      <xdr:rowOff>19050</xdr:rowOff>
    </xdr:from>
    <xdr:to>
      <xdr:col>10</xdr:col>
      <xdr:colOff>1085850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E32" sqref="E32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spans="1:12" ht="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3"/>
    </row>
    <row r="2" spans="1:12" ht="15">
      <c r="A2" s="5"/>
      <c r="B2" s="6"/>
      <c r="C2" s="5"/>
      <c r="D2" s="5"/>
      <c r="E2" s="16"/>
      <c r="F2" s="16"/>
      <c r="G2" s="5"/>
      <c r="H2" s="5"/>
      <c r="I2" s="5"/>
      <c r="J2" s="5"/>
      <c r="K2" s="5"/>
      <c r="L2" s="3"/>
    </row>
    <row r="3" spans="1:12" ht="15.75">
      <c r="A3" s="5"/>
      <c r="B3" s="20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1:12" ht="15">
      <c r="A4" s="5"/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3"/>
    </row>
    <row r="7" spans="1:12" ht="32.25" customHeight="1">
      <c r="A7" s="9"/>
      <c r="B7" s="25" t="s">
        <v>6</v>
      </c>
      <c r="C7" s="26"/>
      <c r="D7" s="18" t="s">
        <v>7</v>
      </c>
      <c r="E7" s="18" t="s">
        <v>8</v>
      </c>
      <c r="F7" s="18"/>
      <c r="G7" s="18" t="s">
        <v>9</v>
      </c>
      <c r="H7" s="18" t="s">
        <v>10</v>
      </c>
      <c r="I7" s="18" t="s">
        <v>11</v>
      </c>
      <c r="J7" s="18" t="s">
        <v>12</v>
      </c>
      <c r="K7" s="22" t="s">
        <v>13</v>
      </c>
      <c r="L7" s="3"/>
    </row>
    <row r="8" spans="1:12" ht="24" customHeight="1">
      <c r="A8" s="9"/>
      <c r="B8" s="25"/>
      <c r="C8" s="26"/>
      <c r="D8" s="19"/>
      <c r="E8" s="17" t="s">
        <v>3</v>
      </c>
      <c r="F8" s="17" t="s">
        <v>2</v>
      </c>
      <c r="G8" s="19"/>
      <c r="H8" s="19"/>
      <c r="I8" s="19"/>
      <c r="J8" s="19"/>
      <c r="K8" s="23"/>
      <c r="L8" s="3"/>
    </row>
    <row r="9" spans="1:12" ht="15" customHeight="1" hidden="1">
      <c r="A9" s="10"/>
      <c r="B9" s="10"/>
      <c r="C9" s="10"/>
      <c r="D9" s="11">
        <v>1</v>
      </c>
      <c r="E9" s="11" t="s">
        <v>4</v>
      </c>
      <c r="F9" s="11" t="s">
        <v>4</v>
      </c>
      <c r="G9" s="11" t="s">
        <v>5</v>
      </c>
      <c r="H9" s="11">
        <v>4</v>
      </c>
      <c r="I9" s="11">
        <v>5</v>
      </c>
      <c r="J9" s="11" t="s">
        <v>14</v>
      </c>
      <c r="K9" s="11" t="s">
        <v>15</v>
      </c>
      <c r="L9" s="3"/>
    </row>
    <row r="10" spans="1:12" ht="15" customHeight="1" hidden="1">
      <c r="A10" s="10"/>
      <c r="B10" s="10"/>
      <c r="C10" s="10"/>
      <c r="D10" s="10">
        <v>81100000</v>
      </c>
      <c r="E10" s="10" t="s">
        <v>16</v>
      </c>
      <c r="F10" s="10" t="s">
        <v>16</v>
      </c>
      <c r="G10" s="10"/>
      <c r="H10" s="10">
        <v>81400000</v>
      </c>
      <c r="I10" s="10" t="s">
        <v>29</v>
      </c>
      <c r="J10" s="10"/>
      <c r="K10" s="10"/>
      <c r="L10" s="3"/>
    </row>
    <row r="11" spans="1:12" ht="1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3"/>
    </row>
    <row r="12" spans="1:12" ht="15">
      <c r="A12" s="5"/>
      <c r="B12" s="12" t="s">
        <v>17</v>
      </c>
      <c r="C12" s="13" t="s">
        <v>18</v>
      </c>
      <c r="D12" s="14">
        <v>12000000</v>
      </c>
      <c r="E12" s="14">
        <v>10264500</v>
      </c>
      <c r="F12" s="14">
        <v>0</v>
      </c>
      <c r="G12" s="14">
        <f>D12+E12-F12</f>
        <v>22264500</v>
      </c>
      <c r="H12" s="14">
        <v>25283950.41</v>
      </c>
      <c r="I12" s="14">
        <v>25283950.41</v>
      </c>
      <c r="J12" s="14">
        <f>H12-I12</f>
        <v>0</v>
      </c>
      <c r="K12" s="15">
        <f>IF(G12&lt;&gt;0,I12/G12,0)</f>
        <v>1.135617256619282</v>
      </c>
      <c r="L12" s="3"/>
    </row>
    <row r="13" spans="1:12" ht="1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ht="15">
      <c r="A14" s="5"/>
      <c r="B14" s="12" t="s">
        <v>19</v>
      </c>
      <c r="C14" s="13" t="s">
        <v>20</v>
      </c>
      <c r="D14" s="14">
        <v>0</v>
      </c>
      <c r="E14" s="14">
        <v>10295000</v>
      </c>
      <c r="F14" s="14">
        <v>0</v>
      </c>
      <c r="G14" s="14">
        <f>D14+E14-F14</f>
        <v>10295000</v>
      </c>
      <c r="H14" s="14">
        <v>1982665.41</v>
      </c>
      <c r="I14" s="14">
        <v>1982665.41</v>
      </c>
      <c r="J14" s="14">
        <f>H14-I14</f>
        <v>0</v>
      </c>
      <c r="K14" s="15">
        <f>IF(G14&lt;&gt;0,I14/G14,0)</f>
        <v>0.1925852753763963</v>
      </c>
      <c r="L14" s="3"/>
    </row>
    <row r="15" spans="1:12" ht="1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3"/>
    </row>
    <row r="16" spans="1:12" ht="15">
      <c r="A16" s="5"/>
      <c r="B16" s="12" t="s">
        <v>21</v>
      </c>
      <c r="C16" s="13" t="s">
        <v>22</v>
      </c>
      <c r="D16" s="14">
        <v>24700000</v>
      </c>
      <c r="E16" s="14">
        <v>6999973</v>
      </c>
      <c r="F16" s="14">
        <v>1</v>
      </c>
      <c r="G16" s="14">
        <f>D16+E16-F16</f>
        <v>31699972</v>
      </c>
      <c r="H16" s="14">
        <v>12653333.040000001</v>
      </c>
      <c r="I16" s="14">
        <v>12135931.19</v>
      </c>
      <c r="J16" s="14">
        <f>H16-I16</f>
        <v>517401.8500000015</v>
      </c>
      <c r="K16" s="15">
        <f>IF(G16&lt;&gt;0,I16/G16,0)</f>
        <v>0.38283728420958857</v>
      </c>
      <c r="L16" s="3"/>
    </row>
    <row r="17" spans="1:12" ht="1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12" ht="15">
      <c r="A18" s="5"/>
      <c r="B18" s="12" t="s">
        <v>23</v>
      </c>
      <c r="C18" s="13" t="s">
        <v>24</v>
      </c>
      <c r="D18" s="14">
        <v>86350000</v>
      </c>
      <c r="E18" s="14">
        <v>135391510</v>
      </c>
      <c r="F18" s="14">
        <v>23643417</v>
      </c>
      <c r="G18" s="14">
        <f>D18+E18-F18</f>
        <v>198098093</v>
      </c>
      <c r="H18" s="14">
        <v>51546126.449999996</v>
      </c>
      <c r="I18" s="14">
        <v>46804104.129999995</v>
      </c>
      <c r="J18" s="14">
        <f>H18-I18</f>
        <v>4742022.32</v>
      </c>
      <c r="K18" s="15">
        <f>IF(G18&lt;&gt;0,I18/G18,0)</f>
        <v>0.23626731293167974</v>
      </c>
      <c r="L18" s="3"/>
    </row>
    <row r="19" spans="1:12" ht="1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5">
      <c r="A20" s="5"/>
      <c r="B20" s="12" t="s">
        <v>25</v>
      </c>
      <c r="C20" s="13" t="s">
        <v>26</v>
      </c>
      <c r="D20" s="14">
        <v>1040719165</v>
      </c>
      <c r="E20" s="14">
        <v>2280192277</v>
      </c>
      <c r="F20" s="14">
        <v>117166308</v>
      </c>
      <c r="G20" s="14">
        <f>D20+E20-F20</f>
        <v>3203745134</v>
      </c>
      <c r="H20" s="14">
        <v>2950832195.1400003</v>
      </c>
      <c r="I20" s="14">
        <v>2093821689.83</v>
      </c>
      <c r="J20" s="14">
        <f>H20-I20</f>
        <v>857010505.3100004</v>
      </c>
      <c r="K20" s="15">
        <f>IF(G20&lt;&gt;0,I20/G20,0)</f>
        <v>0.6535543878347722</v>
      </c>
      <c r="L20" s="3"/>
    </row>
    <row r="21" spans="1:12" ht="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3"/>
    </row>
    <row r="22" spans="1:12" ht="15">
      <c r="A22" s="5"/>
      <c r="B22" s="24" t="s">
        <v>27</v>
      </c>
      <c r="C22" s="24"/>
      <c r="D22" s="14">
        <f>SUM(,D12,D14,D16,D18,D20)</f>
        <v>1163769165</v>
      </c>
      <c r="E22" s="14">
        <f aca="true" t="shared" si="0" ref="E22:J22">SUM(,E12,E14,E16,E18,E20)</f>
        <v>2443143260</v>
      </c>
      <c r="F22" s="14">
        <f t="shared" si="0"/>
        <v>140809726</v>
      </c>
      <c r="G22" s="14">
        <f t="shared" si="0"/>
        <v>3466102699</v>
      </c>
      <c r="H22" s="14">
        <f t="shared" si="0"/>
        <v>3042298270.4500003</v>
      </c>
      <c r="I22" s="14">
        <f t="shared" si="0"/>
        <v>2180028340.97</v>
      </c>
      <c r="J22" s="14">
        <f t="shared" si="0"/>
        <v>862269929.4800004</v>
      </c>
      <c r="K22" s="15">
        <f>IF(G22&lt;&gt;0,I22/G22,0)</f>
        <v>0.6289566496685042</v>
      </c>
      <c r="L22" s="3"/>
    </row>
    <row r="23" spans="1:12" ht="1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2020-01-08T20:33:31Z</cp:lastPrinted>
  <dcterms:created xsi:type="dcterms:W3CDTF">2013-04-18T20:56:07Z</dcterms:created>
  <dcterms:modified xsi:type="dcterms:W3CDTF">2020-01-09T00:10:34Z</dcterms:modified>
  <cp:category/>
  <cp:version/>
  <cp:contentType/>
  <cp:contentStatus/>
</cp:coreProperties>
</file>